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UPDATED\CENTRUM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11" i="1" l="1"/>
  <c r="F109" i="1"/>
  <c r="H108" i="1"/>
  <c r="H109" i="1" s="1"/>
  <c r="G108" i="1"/>
  <c r="G109" i="1" s="1"/>
  <c r="F108" i="1"/>
  <c r="E108" i="1"/>
  <c r="E109" i="1" s="1"/>
  <c r="D108" i="1"/>
  <c r="D109" i="1" s="1"/>
  <c r="D97" i="1"/>
  <c r="D94" i="1"/>
  <c r="D95" i="1" s="1"/>
  <c r="H94" i="1"/>
  <c r="H95" i="1" s="1"/>
  <c r="G94" i="1"/>
  <c r="G95" i="1" s="1"/>
  <c r="F94" i="1"/>
  <c r="F95" i="1" s="1"/>
  <c r="E94" i="1"/>
  <c r="E95" i="1" s="1"/>
  <c r="E85" i="1"/>
  <c r="D74" i="1"/>
  <c r="H71" i="1"/>
  <c r="H72" i="1" s="1"/>
  <c r="G71" i="1"/>
  <c r="G72" i="1" s="1"/>
  <c r="F71" i="1"/>
  <c r="F72" i="1" s="1"/>
  <c r="E71" i="1"/>
  <c r="E72" i="1" s="1"/>
  <c r="D71" i="1"/>
  <c r="D72" i="1" s="1"/>
  <c r="D62" i="1"/>
  <c r="D41" i="1" l="1"/>
  <c r="E29" i="1" l="1"/>
  <c r="D21" i="1"/>
  <c r="H8" i="1"/>
  <c r="H9" i="1" s="1"/>
  <c r="G8" i="1"/>
  <c r="G9" i="1" s="1"/>
  <c r="F8" i="1"/>
  <c r="F9" i="1" s="1"/>
  <c r="E8" i="1"/>
  <c r="E9" i="1" s="1"/>
  <c r="D8" i="1"/>
  <c r="D9" i="1" s="1"/>
  <c r="D11" i="1" l="1"/>
</calcChain>
</file>

<file path=xl/sharedStrings.xml><?xml version="1.0" encoding="utf-8"?>
<sst xmlns="http://schemas.openxmlformats.org/spreadsheetml/2006/main" count="72" uniqueCount="45">
  <si>
    <t>Q1</t>
  </si>
  <si>
    <t>YEAR</t>
  </si>
  <si>
    <t>PV</t>
  </si>
  <si>
    <t>REQUIRED  RATE OF RETURN</t>
  </si>
  <si>
    <t>CASH FLOWS</t>
  </si>
  <si>
    <t>DISCOUNT FACTOR</t>
  </si>
  <si>
    <t>NPV</t>
  </si>
  <si>
    <t>The investment should not be done as its net present value is negative and will result to a loss.</t>
  </si>
  <si>
    <t>Q2</t>
  </si>
  <si>
    <t>Present Value</t>
  </si>
  <si>
    <t>Interest Rate</t>
  </si>
  <si>
    <t>Number of Period</t>
  </si>
  <si>
    <t>Future Value</t>
  </si>
  <si>
    <t>Q3</t>
  </si>
  <si>
    <t>PV = FV ÷ (1+r)^n</t>
  </si>
  <si>
    <t>N- Time</t>
  </si>
  <si>
    <t>Q4</t>
  </si>
  <si>
    <t>Break-Even Units = Total Fixed Costs / (Price per Unit - Variable Cost per Unit)</t>
  </si>
  <si>
    <t>Price per Unit</t>
  </si>
  <si>
    <t>Total fixed cost</t>
  </si>
  <si>
    <t>Variable Cost per unit</t>
  </si>
  <si>
    <t>BEP UNITS</t>
  </si>
  <si>
    <t>BEP IN $</t>
  </si>
  <si>
    <t>Break even units *Price per unit</t>
  </si>
  <si>
    <t>Break-Even in $</t>
  </si>
  <si>
    <t>Q5</t>
  </si>
  <si>
    <t>Payment</t>
  </si>
  <si>
    <t>Annual rate</t>
  </si>
  <si>
    <t>Periods</t>
  </si>
  <si>
    <t>P = PMT [(1 - (1 / (1 + r)n)) / r]</t>
  </si>
  <si>
    <t>P=</t>
  </si>
  <si>
    <t>=</t>
  </si>
  <si>
    <t>200(1-(1/(1+0.06)^3))/0.06</t>
  </si>
  <si>
    <t>Q6</t>
  </si>
  <si>
    <t xml:space="preserve">Degree of operating leverage = </t>
  </si>
  <si>
    <t>contribution margin ​</t>
  </si>
  <si>
    <t>Operating Income</t>
  </si>
  <si>
    <t>sales</t>
  </si>
  <si>
    <t>Variable cost</t>
  </si>
  <si>
    <t>operating income</t>
  </si>
  <si>
    <t>Q7</t>
  </si>
  <si>
    <t>Q8</t>
  </si>
  <si>
    <t>Q9</t>
  </si>
  <si>
    <t>The investment should be done as its net present value is positive.</t>
  </si>
  <si>
    <t>Q10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</si>
</sst>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6" formatCode="&quot;$&quot;#,##0_);[Red]\(&quot;$&quot;#,##0\)"/>
    <numFmt numFmtId="44" formatCode="_(&quot;$&quot;* #,##0.00_);_(&quot;$&quot;* \(#,##0.00\);_(&quot;$&quot;* &quot;-&quot;??_);_(@_)"/>
    <numFmt numFmtId="164" formatCode="#,##0.000"/>
    <numFmt numFmtId="165" formatCode="0.0%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3"/>
      <color rgb="FF111111"/>
      <name val="Arial"/>
      <family val="2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ck">
        <color auto="1"/>
      </left>
      <right style="hair">
        <color auto="1"/>
      </right>
      <top style="thick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ck">
        <color auto="1"/>
      </top>
      <bottom style="hair">
        <color auto="1"/>
      </bottom>
      <diagonal/>
    </border>
    <border>
      <left style="hair">
        <color auto="1"/>
      </left>
      <right style="thick">
        <color auto="1"/>
      </right>
      <top style="thick">
        <color auto="1"/>
      </top>
      <bottom style="hair">
        <color auto="1"/>
      </bottom>
      <diagonal/>
    </border>
    <border>
      <left style="thick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ck">
        <color auto="1"/>
      </right>
      <top style="hair">
        <color auto="1"/>
      </top>
      <bottom style="hair">
        <color auto="1"/>
      </bottom>
      <diagonal/>
    </border>
    <border>
      <left style="thick">
        <color auto="1"/>
      </left>
      <right style="hair">
        <color auto="1"/>
      </right>
      <top style="hair">
        <color auto="1"/>
      </top>
      <bottom style="thick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ck">
        <color auto="1"/>
      </bottom>
      <diagonal/>
    </border>
    <border>
      <left style="hair">
        <color auto="1"/>
      </left>
      <right style="thick">
        <color auto="1"/>
      </right>
      <top style="hair">
        <color auto="1"/>
      </top>
      <bottom style="thick">
        <color auto="1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4">
    <xf numFmtId="0" fontId="0" fillId="0" borderId="0" xfId="0"/>
    <xf numFmtId="0" fontId="0" fillId="0" borderId="1" xfId="0" applyBorder="1"/>
    <xf numFmtId="9" fontId="0" fillId="0" borderId="2" xfId="2" applyFon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44" fontId="0" fillId="0" borderId="5" xfId="1" applyFont="1" applyBorder="1"/>
    <xf numFmtId="164" fontId="0" fillId="0" borderId="5" xfId="0" applyNumberFormat="1" applyBorder="1"/>
    <xf numFmtId="3" fontId="0" fillId="0" borderId="5" xfId="0" applyNumberFormat="1" applyBorder="1"/>
    <xf numFmtId="0" fontId="0" fillId="0" borderId="7" xfId="0" applyBorder="1" applyAlignment="1"/>
    <xf numFmtId="0" fontId="0" fillId="0" borderId="8" xfId="0" applyBorder="1" applyAlignment="1"/>
    <xf numFmtId="0" fontId="0" fillId="0" borderId="8" xfId="0" applyBorder="1"/>
    <xf numFmtId="0" fontId="0" fillId="0" borderId="9" xfId="0" applyBorder="1"/>
    <xf numFmtId="0" fontId="0" fillId="0" borderId="4" xfId="0" applyFont="1" applyBorder="1" applyAlignment="1">
      <alignment horizontal="center"/>
    </xf>
    <xf numFmtId="44" fontId="0" fillId="0" borderId="2" xfId="1" applyFont="1" applyBorder="1"/>
    <xf numFmtId="9" fontId="0" fillId="0" borderId="5" xfId="0" applyNumberFormat="1" applyBorder="1"/>
    <xf numFmtId="0" fontId="0" fillId="0" borderId="7" xfId="0" applyBorder="1"/>
    <xf numFmtId="44" fontId="0" fillId="0" borderId="8" xfId="1" applyFont="1" applyBorder="1"/>
    <xf numFmtId="0" fontId="2" fillId="0" borderId="1" xfId="0" applyFont="1" applyBorder="1"/>
    <xf numFmtId="6" fontId="0" fillId="0" borderId="5" xfId="0" applyNumberFormat="1" applyBorder="1"/>
    <xf numFmtId="165" fontId="0" fillId="0" borderId="5" xfId="2" applyNumberFormat="1" applyFont="1" applyBorder="1"/>
    <xf numFmtId="2" fontId="0" fillId="0" borderId="5" xfId="1" applyNumberFormat="1" applyFont="1" applyBorder="1"/>
    <xf numFmtId="44" fontId="3" fillId="0" borderId="8" xfId="1" applyFont="1" applyBorder="1"/>
    <xf numFmtId="0" fontId="3" fillId="0" borderId="4" xfId="0" applyFont="1" applyBorder="1"/>
    <xf numFmtId="0" fontId="4" fillId="0" borderId="2" xfId="0" applyFont="1" applyBorder="1" applyAlignment="1">
      <alignment horizontal="center"/>
    </xf>
    <xf numFmtId="44" fontId="1" fillId="0" borderId="5" xfId="1" applyFont="1" applyBorder="1" applyAlignment="1">
      <alignment horizontal="center"/>
    </xf>
    <xf numFmtId="44" fontId="0" fillId="0" borderId="5" xfId="1" applyFont="1" applyBorder="1" applyAlignment="1">
      <alignment horizontal="center"/>
    </xf>
    <xf numFmtId="2" fontId="0" fillId="0" borderId="8" xfId="0" applyNumberFormat="1" applyBorder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14"/>
  <sheetViews>
    <sheetView tabSelected="1" workbookViewId="0">
      <selection activeCell="N1" sqref="N1"/>
    </sheetView>
  </sheetViews>
  <sheetFormatPr defaultRowHeight="15" x14ac:dyDescent="0.25"/>
  <cols>
    <col min="3" max="3" width="29" customWidth="1"/>
    <col min="4" max="4" width="31.140625" bestFit="1" customWidth="1"/>
    <col min="5" max="8" width="11.5703125" bestFit="1" customWidth="1"/>
  </cols>
  <sheetData>
    <row r="2" spans="2:11" ht="15.75" thickBot="1" x14ac:dyDescent="0.3">
      <c r="B2" t="s">
        <v>0</v>
      </c>
    </row>
    <row r="3" spans="2:11" ht="15.75" thickTop="1" x14ac:dyDescent="0.25">
      <c r="C3" s="1" t="s">
        <v>3</v>
      </c>
      <c r="D3" s="2">
        <v>0.08</v>
      </c>
      <c r="E3" s="3"/>
      <c r="F3" s="3"/>
      <c r="G3" s="2"/>
      <c r="H3" s="3"/>
      <c r="I3" s="3"/>
      <c r="J3" s="3"/>
      <c r="K3" s="4"/>
    </row>
    <row r="4" spans="2:11" x14ac:dyDescent="0.25">
      <c r="C4" s="5"/>
      <c r="D4" s="6"/>
      <c r="E4" s="6"/>
      <c r="F4" s="6"/>
      <c r="G4" s="6"/>
      <c r="H4" s="6"/>
      <c r="I4" s="6"/>
      <c r="J4" s="6"/>
      <c r="K4" s="7"/>
    </row>
    <row r="5" spans="2:11" x14ac:dyDescent="0.25">
      <c r="C5" s="5"/>
      <c r="D5" s="6"/>
      <c r="E5" s="6"/>
      <c r="F5" s="6"/>
      <c r="G5" s="6"/>
      <c r="H5" s="6"/>
      <c r="I5" s="6"/>
      <c r="J5" s="6"/>
      <c r="K5" s="7"/>
    </row>
    <row r="6" spans="2:11" x14ac:dyDescent="0.25">
      <c r="C6" s="8" t="s">
        <v>1</v>
      </c>
      <c r="D6" s="6">
        <v>0</v>
      </c>
      <c r="E6" s="9">
        <v>1</v>
      </c>
      <c r="F6" s="6">
        <v>2</v>
      </c>
      <c r="G6" s="9">
        <v>3</v>
      </c>
      <c r="H6" s="6">
        <v>4</v>
      </c>
      <c r="I6" s="6"/>
      <c r="J6" s="6"/>
      <c r="K6" s="7"/>
    </row>
    <row r="7" spans="2:11" x14ac:dyDescent="0.25">
      <c r="C7" s="8" t="s">
        <v>4</v>
      </c>
      <c r="D7" s="10">
        <v>-45000</v>
      </c>
      <c r="E7" s="10">
        <v>12000</v>
      </c>
      <c r="F7" s="10">
        <v>20000</v>
      </c>
      <c r="G7" s="10">
        <v>10000</v>
      </c>
      <c r="H7" s="10">
        <v>6000</v>
      </c>
      <c r="I7" s="6"/>
      <c r="J7" s="6"/>
      <c r="K7" s="7"/>
    </row>
    <row r="8" spans="2:11" x14ac:dyDescent="0.25">
      <c r="C8" s="8" t="s">
        <v>5</v>
      </c>
      <c r="D8" s="11">
        <f>1/(1+$D$3)^D$6</f>
        <v>1</v>
      </c>
      <c r="E8" s="11">
        <f>1/(1+$D$3)^E$6</f>
        <v>0.92592592592592582</v>
      </c>
      <c r="F8" s="11">
        <f>1/(1+$D$3)^F$6</f>
        <v>0.85733882030178321</v>
      </c>
      <c r="G8" s="11">
        <f>1/(1+$D$3)^G$6</f>
        <v>0.79383224102016958</v>
      </c>
      <c r="H8" s="11">
        <f>1/(1+$D$3)^H$6</f>
        <v>0.73502985279645328</v>
      </c>
      <c r="I8" s="6"/>
      <c r="J8" s="6"/>
      <c r="K8" s="7"/>
    </row>
    <row r="9" spans="2:11" x14ac:dyDescent="0.25">
      <c r="C9" s="8" t="s">
        <v>2</v>
      </c>
      <c r="D9" s="10">
        <f>D8*D7</f>
        <v>-45000</v>
      </c>
      <c r="E9" s="10">
        <f>E8*E7</f>
        <v>11111.111111111109</v>
      </c>
      <c r="F9" s="10">
        <f>F8*F7</f>
        <v>17146.776406035664</v>
      </c>
      <c r="G9" s="10">
        <f>G8*G7</f>
        <v>7938.3224102016957</v>
      </c>
      <c r="H9" s="10">
        <f>H8*H7</f>
        <v>4410.1791167787196</v>
      </c>
      <c r="I9" s="6"/>
      <c r="J9" s="6"/>
      <c r="K9" s="7"/>
    </row>
    <row r="10" spans="2:11" x14ac:dyDescent="0.25">
      <c r="C10" s="8"/>
      <c r="D10" s="12"/>
      <c r="E10" s="12"/>
      <c r="F10" s="6"/>
      <c r="G10" s="6"/>
      <c r="H10" s="6"/>
      <c r="I10" s="6"/>
      <c r="J10" s="6"/>
      <c r="K10" s="7"/>
    </row>
    <row r="11" spans="2:11" x14ac:dyDescent="0.25">
      <c r="C11" s="17" t="s">
        <v>6</v>
      </c>
      <c r="D11" s="10">
        <f>D9+E9+F9+G9+H9</f>
        <v>-4393.6109558728112</v>
      </c>
      <c r="E11" s="6"/>
      <c r="F11" s="6"/>
      <c r="G11" s="6"/>
      <c r="H11" s="6"/>
      <c r="I11" s="6"/>
      <c r="J11" s="6"/>
      <c r="K11" s="7"/>
    </row>
    <row r="12" spans="2:11" x14ac:dyDescent="0.25">
      <c r="C12" s="5"/>
      <c r="D12" s="6"/>
      <c r="E12" s="6"/>
      <c r="F12" s="6"/>
      <c r="G12" s="6"/>
      <c r="H12" s="6"/>
      <c r="I12" s="6"/>
      <c r="J12" s="6"/>
      <c r="K12" s="7"/>
    </row>
    <row r="13" spans="2:11" ht="15.75" thickBot="1" x14ac:dyDescent="0.3">
      <c r="C13" s="13" t="s">
        <v>7</v>
      </c>
      <c r="D13" s="14"/>
      <c r="E13" s="14"/>
      <c r="F13" s="14"/>
      <c r="G13" s="14"/>
      <c r="H13" s="14"/>
      <c r="I13" s="15"/>
      <c r="J13" s="15"/>
      <c r="K13" s="16"/>
    </row>
    <row r="14" spans="2:11" ht="15.75" thickTop="1" x14ac:dyDescent="0.25"/>
    <row r="17" spans="2:11" ht="15.75" thickBot="1" x14ac:dyDescent="0.3">
      <c r="B17" t="s">
        <v>8</v>
      </c>
    </row>
    <row r="18" spans="2:11" ht="15.75" thickTop="1" x14ac:dyDescent="0.25">
      <c r="C18" s="1" t="s">
        <v>9</v>
      </c>
      <c r="D18" s="18">
        <v>500</v>
      </c>
      <c r="E18" s="3"/>
      <c r="F18" s="3"/>
      <c r="G18" s="3"/>
      <c r="H18" s="3"/>
      <c r="I18" s="3"/>
      <c r="J18" s="3"/>
      <c r="K18" s="4"/>
    </row>
    <row r="19" spans="2:11" x14ac:dyDescent="0.25">
      <c r="C19" s="5" t="s">
        <v>10</v>
      </c>
      <c r="D19" s="19">
        <v>0.05</v>
      </c>
      <c r="E19" s="6"/>
      <c r="F19" s="6"/>
      <c r="G19" s="6"/>
      <c r="H19" s="6"/>
      <c r="I19" s="6"/>
      <c r="J19" s="6"/>
      <c r="K19" s="7"/>
    </row>
    <row r="20" spans="2:11" x14ac:dyDescent="0.25">
      <c r="C20" s="5" t="s">
        <v>11</v>
      </c>
      <c r="D20" s="6">
        <v>4</v>
      </c>
      <c r="E20" s="6"/>
      <c r="F20" s="6"/>
      <c r="G20" s="6"/>
      <c r="H20" s="6"/>
      <c r="I20" s="6"/>
      <c r="J20" s="6"/>
      <c r="K20" s="7"/>
    </row>
    <row r="21" spans="2:11" ht="15.75" thickBot="1" x14ac:dyDescent="0.3">
      <c r="C21" s="20" t="s">
        <v>12</v>
      </c>
      <c r="D21" s="21">
        <f>D18*(1+D19)^D20</f>
        <v>607.75312499999995</v>
      </c>
      <c r="E21" s="15"/>
      <c r="F21" s="15"/>
      <c r="G21" s="15"/>
      <c r="H21" s="15"/>
      <c r="I21" s="15"/>
      <c r="J21" s="15"/>
      <c r="K21" s="16"/>
    </row>
    <row r="22" spans="2:11" ht="15.75" thickTop="1" x14ac:dyDescent="0.25"/>
    <row r="23" spans="2:11" ht="15.75" thickBot="1" x14ac:dyDescent="0.3"/>
    <row r="24" spans="2:11" ht="17.25" thickTop="1" x14ac:dyDescent="0.25">
      <c r="B24" t="s">
        <v>13</v>
      </c>
      <c r="C24" s="22" t="s">
        <v>14</v>
      </c>
      <c r="D24" s="3"/>
      <c r="E24" s="3"/>
      <c r="F24" s="3"/>
      <c r="G24" s="3"/>
      <c r="H24" s="3"/>
      <c r="I24" s="3"/>
      <c r="J24" s="3"/>
      <c r="K24" s="4"/>
    </row>
    <row r="25" spans="2:11" x14ac:dyDescent="0.25">
      <c r="C25" s="5"/>
      <c r="D25" s="6"/>
      <c r="E25" s="6"/>
      <c r="F25" s="6"/>
      <c r="G25" s="6"/>
      <c r="H25" s="6"/>
      <c r="I25" s="6"/>
      <c r="J25" s="6"/>
      <c r="K25" s="7"/>
    </row>
    <row r="26" spans="2:11" x14ac:dyDescent="0.25">
      <c r="C26" s="5" t="s">
        <v>12</v>
      </c>
      <c r="D26" s="10"/>
      <c r="E26" s="23">
        <v>800</v>
      </c>
      <c r="F26" s="6"/>
      <c r="G26" s="6"/>
      <c r="H26" s="6"/>
      <c r="I26" s="6"/>
      <c r="J26" s="6"/>
      <c r="K26" s="7"/>
    </row>
    <row r="27" spans="2:11" x14ac:dyDescent="0.25">
      <c r="C27" s="5" t="s">
        <v>10</v>
      </c>
      <c r="D27" s="24"/>
      <c r="E27" s="6">
        <v>0.1</v>
      </c>
      <c r="F27" s="6"/>
      <c r="G27" s="6"/>
      <c r="H27" s="6"/>
      <c r="I27" s="6"/>
      <c r="J27" s="6"/>
      <c r="K27" s="7"/>
    </row>
    <row r="28" spans="2:11" x14ac:dyDescent="0.25">
      <c r="C28" s="5" t="s">
        <v>15</v>
      </c>
      <c r="D28" s="6"/>
      <c r="E28" s="6">
        <v>5</v>
      </c>
      <c r="F28" s="6"/>
      <c r="G28" s="6"/>
      <c r="H28" s="6"/>
      <c r="I28" s="6"/>
      <c r="J28" s="6"/>
      <c r="K28" s="7"/>
    </row>
    <row r="29" spans="2:11" ht="15.75" thickBot="1" x14ac:dyDescent="0.3">
      <c r="C29" s="20" t="s">
        <v>2</v>
      </c>
      <c r="D29" s="21"/>
      <c r="E29" s="21">
        <f>E26/(1+E27)^E28</f>
        <v>496.73705844732399</v>
      </c>
      <c r="F29" s="15"/>
      <c r="G29" s="15"/>
      <c r="H29" s="15"/>
      <c r="I29" s="15"/>
      <c r="J29" s="15"/>
      <c r="K29" s="16"/>
    </row>
    <row r="30" spans="2:11" ht="15.75" thickTop="1" x14ac:dyDescent="0.25"/>
    <row r="32" spans="2:11" ht="15.75" thickBot="1" x14ac:dyDescent="0.3">
      <c r="B32" t="s">
        <v>16</v>
      </c>
    </row>
    <row r="33" spans="2:11" ht="15.75" thickTop="1" x14ac:dyDescent="0.25">
      <c r="C33" s="1" t="s">
        <v>17</v>
      </c>
      <c r="D33" s="3"/>
      <c r="E33" s="3"/>
      <c r="F33" s="3"/>
      <c r="G33" s="3"/>
      <c r="H33" s="3"/>
      <c r="I33" s="3"/>
      <c r="J33" s="3"/>
      <c r="K33" s="4"/>
    </row>
    <row r="34" spans="2:11" x14ac:dyDescent="0.25">
      <c r="C34" s="5"/>
      <c r="D34" s="6"/>
      <c r="E34" s="6"/>
      <c r="F34" s="6"/>
      <c r="G34" s="6"/>
      <c r="H34" s="6"/>
      <c r="I34" s="6"/>
      <c r="J34" s="6"/>
      <c r="K34" s="7"/>
    </row>
    <row r="35" spans="2:11" x14ac:dyDescent="0.25">
      <c r="C35" s="5" t="s">
        <v>19</v>
      </c>
      <c r="D35" s="10">
        <v>15000</v>
      </c>
      <c r="E35" s="6"/>
      <c r="F35" s="6"/>
      <c r="G35" s="6"/>
      <c r="H35" s="6"/>
      <c r="I35" s="6"/>
      <c r="J35" s="6"/>
      <c r="K35" s="7"/>
    </row>
    <row r="36" spans="2:11" x14ac:dyDescent="0.25">
      <c r="C36" s="5" t="s">
        <v>18</v>
      </c>
      <c r="D36" s="10">
        <v>40</v>
      </c>
      <c r="E36" s="6"/>
      <c r="F36" s="6"/>
      <c r="G36" s="6"/>
      <c r="H36" s="6"/>
      <c r="I36" s="6"/>
      <c r="J36" s="6"/>
      <c r="K36" s="7"/>
    </row>
    <row r="37" spans="2:11" x14ac:dyDescent="0.25">
      <c r="C37" s="5" t="s">
        <v>20</v>
      </c>
      <c r="D37" s="10">
        <v>15</v>
      </c>
      <c r="E37" s="6"/>
      <c r="F37" s="6"/>
      <c r="G37" s="6"/>
      <c r="H37" s="6"/>
      <c r="I37" s="6"/>
      <c r="J37" s="6"/>
      <c r="K37" s="7"/>
    </row>
    <row r="38" spans="2:11" x14ac:dyDescent="0.25">
      <c r="C38" s="5"/>
      <c r="D38" s="10"/>
      <c r="E38" s="6"/>
      <c r="F38" s="6"/>
      <c r="G38" s="6"/>
      <c r="H38" s="6"/>
      <c r="I38" s="6"/>
      <c r="J38" s="6"/>
      <c r="K38" s="7"/>
    </row>
    <row r="39" spans="2:11" x14ac:dyDescent="0.25">
      <c r="C39" s="5" t="s">
        <v>21</v>
      </c>
      <c r="D39" s="25">
        <v>600</v>
      </c>
      <c r="E39" s="6"/>
      <c r="F39" s="6"/>
      <c r="G39" s="6"/>
      <c r="H39" s="6"/>
      <c r="I39" s="6"/>
      <c r="J39" s="6"/>
      <c r="K39" s="7"/>
    </row>
    <row r="40" spans="2:11" x14ac:dyDescent="0.25">
      <c r="C40" s="5" t="s">
        <v>24</v>
      </c>
      <c r="D40" s="10" t="s">
        <v>23</v>
      </c>
      <c r="E40" s="6"/>
      <c r="F40" s="6"/>
      <c r="G40" s="6"/>
      <c r="H40" s="6"/>
      <c r="I40" s="6"/>
      <c r="J40" s="6"/>
      <c r="K40" s="7"/>
    </row>
    <row r="41" spans="2:11" ht="15.75" thickBot="1" x14ac:dyDescent="0.3">
      <c r="C41" s="20" t="s">
        <v>22</v>
      </c>
      <c r="D41" s="26">
        <f>D39*D36</f>
        <v>24000</v>
      </c>
      <c r="E41" s="15"/>
      <c r="F41" s="15"/>
      <c r="G41" s="15"/>
      <c r="H41" s="15"/>
      <c r="I41" s="15"/>
      <c r="J41" s="15"/>
      <c r="K41" s="16"/>
    </row>
    <row r="42" spans="2:11" ht="15.75" thickTop="1" x14ac:dyDescent="0.25"/>
    <row r="43" spans="2:11" ht="15.75" thickBot="1" x14ac:dyDescent="0.3"/>
    <row r="44" spans="2:11" ht="15.75" thickTop="1" x14ac:dyDescent="0.25">
      <c r="B44" t="s">
        <v>25</v>
      </c>
      <c r="C44" s="32" t="s">
        <v>29</v>
      </c>
      <c r="D44" s="33"/>
      <c r="E44" s="3"/>
      <c r="F44" s="3"/>
      <c r="G44" s="3"/>
      <c r="H44" s="3"/>
      <c r="I44" s="3"/>
      <c r="J44" s="3"/>
      <c r="K44" s="4"/>
    </row>
    <row r="45" spans="2:11" x14ac:dyDescent="0.25">
      <c r="C45" s="5"/>
      <c r="D45" s="6"/>
      <c r="E45" s="6"/>
      <c r="F45" s="6"/>
      <c r="G45" s="6"/>
      <c r="H45" s="6"/>
      <c r="I45" s="6"/>
      <c r="J45" s="6"/>
      <c r="K45" s="7"/>
    </row>
    <row r="46" spans="2:11" x14ac:dyDescent="0.25">
      <c r="C46" s="5" t="s">
        <v>26</v>
      </c>
      <c r="D46" s="23">
        <v>200</v>
      </c>
      <c r="E46" s="6"/>
      <c r="F46" s="6"/>
      <c r="G46" s="6"/>
      <c r="H46" s="6"/>
      <c r="I46" s="6"/>
      <c r="J46" s="6"/>
      <c r="K46" s="7"/>
    </row>
    <row r="47" spans="2:11" x14ac:dyDescent="0.25">
      <c r="C47" s="5" t="s">
        <v>28</v>
      </c>
      <c r="D47" s="6">
        <v>3</v>
      </c>
      <c r="E47" s="6"/>
      <c r="F47" s="6"/>
      <c r="G47" s="6"/>
      <c r="H47" s="6"/>
      <c r="I47" s="6"/>
      <c r="J47" s="6"/>
      <c r="K47" s="7"/>
    </row>
    <row r="48" spans="2:11" x14ac:dyDescent="0.25">
      <c r="C48" s="5" t="s">
        <v>27</v>
      </c>
      <c r="D48" s="19">
        <v>0.06</v>
      </c>
      <c r="E48" s="6"/>
      <c r="F48" s="6"/>
      <c r="G48" s="6"/>
      <c r="H48" s="6"/>
      <c r="I48" s="6"/>
      <c r="J48" s="6"/>
      <c r="K48" s="7"/>
    </row>
    <row r="49" spans="2:11" x14ac:dyDescent="0.25">
      <c r="C49" s="5"/>
      <c r="D49" s="6"/>
      <c r="E49" s="6"/>
      <c r="F49" s="6"/>
      <c r="G49" s="6"/>
      <c r="H49" s="6"/>
      <c r="I49" s="6"/>
      <c r="J49" s="6"/>
      <c r="K49" s="7"/>
    </row>
    <row r="50" spans="2:11" x14ac:dyDescent="0.25">
      <c r="C50" s="27" t="s">
        <v>30</v>
      </c>
      <c r="D50" s="6" t="s">
        <v>32</v>
      </c>
      <c r="E50" s="6"/>
      <c r="F50" s="6"/>
      <c r="G50" s="6"/>
      <c r="H50" s="6"/>
      <c r="I50" s="6"/>
      <c r="J50" s="6"/>
      <c r="K50" s="7"/>
    </row>
    <row r="51" spans="2:11" x14ac:dyDescent="0.25">
      <c r="C51" s="5"/>
      <c r="D51" s="6"/>
      <c r="E51" s="6"/>
      <c r="F51" s="6"/>
      <c r="G51" s="6"/>
      <c r="H51" s="6"/>
      <c r="I51" s="6"/>
      <c r="J51" s="6"/>
      <c r="K51" s="7"/>
    </row>
    <row r="52" spans="2:11" ht="15.75" thickBot="1" x14ac:dyDescent="0.3">
      <c r="C52" s="20" t="s">
        <v>31</v>
      </c>
      <c r="D52" s="26">
        <v>636.72</v>
      </c>
      <c r="E52" s="15"/>
      <c r="F52" s="15"/>
      <c r="G52" s="15"/>
      <c r="H52" s="15"/>
      <c r="I52" s="15"/>
      <c r="J52" s="15"/>
      <c r="K52" s="16"/>
    </row>
    <row r="53" spans="2:11" ht="15.75" thickTop="1" x14ac:dyDescent="0.25"/>
    <row r="54" spans="2:11" ht="15.75" thickBot="1" x14ac:dyDescent="0.3"/>
    <row r="55" spans="2:11" ht="15.75" thickTop="1" x14ac:dyDescent="0.25">
      <c r="B55" t="s">
        <v>33</v>
      </c>
      <c r="C55" s="1" t="s">
        <v>34</v>
      </c>
      <c r="D55" s="28" t="s">
        <v>35</v>
      </c>
      <c r="E55" s="3"/>
      <c r="F55" s="3"/>
      <c r="G55" s="3"/>
      <c r="H55" s="3"/>
      <c r="I55" s="3"/>
      <c r="J55" s="3"/>
      <c r="K55" s="4"/>
    </row>
    <row r="56" spans="2:11" x14ac:dyDescent="0.25">
      <c r="C56" s="5"/>
      <c r="D56" s="9" t="s">
        <v>36</v>
      </c>
      <c r="E56" s="6"/>
      <c r="F56" s="6"/>
      <c r="G56" s="6"/>
      <c r="H56" s="6"/>
      <c r="I56" s="6"/>
      <c r="J56" s="6"/>
      <c r="K56" s="7"/>
    </row>
    <row r="57" spans="2:11" x14ac:dyDescent="0.25">
      <c r="C57" s="5"/>
      <c r="D57" s="6"/>
      <c r="E57" s="6"/>
      <c r="F57" s="6"/>
      <c r="G57" s="6"/>
      <c r="H57" s="6"/>
      <c r="I57" s="6"/>
      <c r="J57" s="6"/>
      <c r="K57" s="7"/>
    </row>
    <row r="58" spans="2:11" x14ac:dyDescent="0.25">
      <c r="C58" s="5" t="s">
        <v>37</v>
      </c>
      <c r="D58" s="10">
        <v>25000</v>
      </c>
      <c r="E58" s="6"/>
      <c r="F58" s="6"/>
      <c r="G58" s="6"/>
      <c r="H58" s="6"/>
      <c r="I58" s="6"/>
      <c r="J58" s="6"/>
      <c r="K58" s="7"/>
    </row>
    <row r="59" spans="2:11" x14ac:dyDescent="0.25">
      <c r="C59" s="5" t="s">
        <v>38</v>
      </c>
      <c r="D59" s="29">
        <v>13000</v>
      </c>
      <c r="E59" s="6"/>
      <c r="F59" s="6"/>
      <c r="G59" s="6"/>
      <c r="H59" s="6"/>
      <c r="I59" s="6"/>
      <c r="J59" s="6"/>
      <c r="K59" s="7"/>
    </row>
    <row r="60" spans="2:11" x14ac:dyDescent="0.25">
      <c r="C60" s="5" t="s">
        <v>39</v>
      </c>
      <c r="D60" s="30">
        <v>7000</v>
      </c>
      <c r="E60" s="6"/>
      <c r="F60" s="6"/>
      <c r="G60" s="6"/>
      <c r="H60" s="6"/>
      <c r="I60" s="6"/>
      <c r="J60" s="6"/>
      <c r="K60" s="7"/>
    </row>
    <row r="61" spans="2:11" x14ac:dyDescent="0.25">
      <c r="C61" s="5"/>
      <c r="D61" s="6"/>
      <c r="E61" s="6"/>
      <c r="F61" s="6"/>
      <c r="G61" s="6"/>
      <c r="H61" s="6"/>
      <c r="I61" s="6"/>
      <c r="J61" s="6"/>
      <c r="K61" s="7"/>
    </row>
    <row r="62" spans="2:11" ht="15.75" thickBot="1" x14ac:dyDescent="0.3">
      <c r="C62" s="20" t="s">
        <v>34</v>
      </c>
      <c r="D62" s="31">
        <f>(D58-D59)/D60</f>
        <v>1.7142857142857142</v>
      </c>
      <c r="E62" s="15"/>
      <c r="F62" s="15"/>
      <c r="G62" s="15"/>
      <c r="H62" s="15"/>
      <c r="I62" s="15"/>
      <c r="J62" s="15"/>
      <c r="K62" s="16"/>
    </row>
    <row r="63" spans="2:11" ht="15.75" thickTop="1" x14ac:dyDescent="0.25"/>
    <row r="65" spans="2:11" ht="15.75" thickBot="1" x14ac:dyDescent="0.3">
      <c r="B65" t="s">
        <v>40</v>
      </c>
    </row>
    <row r="66" spans="2:11" ht="15.75" thickTop="1" x14ac:dyDescent="0.25">
      <c r="C66" s="1" t="s">
        <v>3</v>
      </c>
      <c r="D66" s="2">
        <v>0.08</v>
      </c>
      <c r="E66" s="3"/>
      <c r="F66" s="3"/>
      <c r="G66" s="2"/>
      <c r="H66" s="3"/>
      <c r="I66" s="3"/>
      <c r="J66" s="3"/>
      <c r="K66" s="4"/>
    </row>
    <row r="67" spans="2:11" x14ac:dyDescent="0.25">
      <c r="C67" s="5"/>
      <c r="D67" s="6"/>
      <c r="E67" s="6"/>
      <c r="F67" s="6"/>
      <c r="G67" s="6"/>
      <c r="H67" s="6"/>
      <c r="I67" s="6"/>
      <c r="J67" s="6"/>
      <c r="K67" s="7"/>
    </row>
    <row r="68" spans="2:11" x14ac:dyDescent="0.25">
      <c r="C68" s="5"/>
      <c r="D68" s="6"/>
      <c r="E68" s="6"/>
      <c r="F68" s="6"/>
      <c r="G68" s="6"/>
      <c r="H68" s="6"/>
      <c r="I68" s="6"/>
      <c r="J68" s="6"/>
      <c r="K68" s="7"/>
    </row>
    <row r="69" spans="2:11" x14ac:dyDescent="0.25">
      <c r="C69" s="8" t="s">
        <v>1</v>
      </c>
      <c r="D69" s="6">
        <v>0</v>
      </c>
      <c r="E69" s="9">
        <v>1</v>
      </c>
      <c r="F69" s="6">
        <v>2</v>
      </c>
      <c r="G69" s="9">
        <v>3</v>
      </c>
      <c r="H69" s="6">
        <v>4</v>
      </c>
      <c r="I69" s="6"/>
      <c r="J69" s="6"/>
      <c r="K69" s="7"/>
    </row>
    <row r="70" spans="2:11" x14ac:dyDescent="0.25">
      <c r="C70" s="8" t="s">
        <v>4</v>
      </c>
      <c r="D70" s="10">
        <v>-45000</v>
      </c>
      <c r="E70" s="10">
        <v>12000</v>
      </c>
      <c r="F70" s="10">
        <v>20000</v>
      </c>
      <c r="G70" s="10">
        <v>10000</v>
      </c>
      <c r="H70" s="10">
        <v>6000</v>
      </c>
      <c r="I70" s="6"/>
      <c r="J70" s="6"/>
      <c r="K70" s="7"/>
    </row>
    <row r="71" spans="2:11" x14ac:dyDescent="0.25">
      <c r="C71" s="8" t="s">
        <v>5</v>
      </c>
      <c r="D71" s="11">
        <f>1/(1+$D$3)^D$6</f>
        <v>1</v>
      </c>
      <c r="E71" s="11">
        <f>1/(1+$D$3)^E$6</f>
        <v>0.92592592592592582</v>
      </c>
      <c r="F71" s="11">
        <f>1/(1+$D$3)^F$6</f>
        <v>0.85733882030178321</v>
      </c>
      <c r="G71" s="11">
        <f>1/(1+$D$3)^G$6</f>
        <v>0.79383224102016958</v>
      </c>
      <c r="H71" s="11">
        <f>1/(1+$D$3)^H$6</f>
        <v>0.73502985279645328</v>
      </c>
      <c r="I71" s="6"/>
      <c r="J71" s="6"/>
      <c r="K71" s="7"/>
    </row>
    <row r="72" spans="2:11" x14ac:dyDescent="0.25">
      <c r="C72" s="8" t="s">
        <v>2</v>
      </c>
      <c r="D72" s="10">
        <f>D71*D70</f>
        <v>-45000</v>
      </c>
      <c r="E72" s="10">
        <f>E71*E70</f>
        <v>11111.111111111109</v>
      </c>
      <c r="F72" s="10">
        <f>F71*F70</f>
        <v>17146.776406035664</v>
      </c>
      <c r="G72" s="10">
        <f>G71*G70</f>
        <v>7938.3224102016957</v>
      </c>
      <c r="H72" s="10">
        <f>H71*H70</f>
        <v>4410.1791167787196</v>
      </c>
      <c r="I72" s="6"/>
      <c r="J72" s="6"/>
      <c r="K72" s="7"/>
    </row>
    <row r="73" spans="2:11" x14ac:dyDescent="0.25">
      <c r="C73" s="8"/>
      <c r="D73" s="12"/>
      <c r="E73" s="12"/>
      <c r="F73" s="6"/>
      <c r="G73" s="6"/>
      <c r="H73" s="6"/>
      <c r="I73" s="6"/>
      <c r="J73" s="6"/>
      <c r="K73" s="7"/>
    </row>
    <row r="74" spans="2:11" x14ac:dyDescent="0.25">
      <c r="C74" s="17" t="s">
        <v>6</v>
      </c>
      <c r="D74" s="10">
        <f>D72+E72+F72+G72+H72</f>
        <v>-4393.6109558728112</v>
      </c>
      <c r="E74" s="6"/>
      <c r="F74" s="6"/>
      <c r="G74" s="6"/>
      <c r="H74" s="6"/>
      <c r="I74" s="6"/>
      <c r="J74" s="6"/>
      <c r="K74" s="7"/>
    </row>
    <row r="75" spans="2:11" x14ac:dyDescent="0.25">
      <c r="C75" s="5"/>
      <c r="D75" s="6"/>
      <c r="E75" s="6"/>
      <c r="F75" s="6"/>
      <c r="G75" s="6"/>
      <c r="H75" s="6"/>
      <c r="I75" s="6"/>
      <c r="J75" s="6"/>
      <c r="K75" s="7"/>
    </row>
    <row r="76" spans="2:11" ht="15.75" thickBot="1" x14ac:dyDescent="0.3">
      <c r="C76" s="13"/>
      <c r="D76" s="14"/>
      <c r="E76" s="14"/>
      <c r="F76" s="14"/>
      <c r="G76" s="14"/>
      <c r="H76" s="14"/>
      <c r="I76" s="15"/>
      <c r="J76" s="15"/>
      <c r="K76" s="16"/>
    </row>
    <row r="77" spans="2:11" ht="15.75" thickTop="1" x14ac:dyDescent="0.25"/>
    <row r="79" spans="2:11" ht="15.75" thickBot="1" x14ac:dyDescent="0.3">
      <c r="B79" t="s">
        <v>41</v>
      </c>
    </row>
    <row r="80" spans="2:11" ht="17.25" thickTop="1" x14ac:dyDescent="0.25">
      <c r="C80" s="22" t="s">
        <v>14</v>
      </c>
      <c r="D80" s="3"/>
      <c r="E80" s="3"/>
      <c r="F80" s="3"/>
      <c r="G80" s="3"/>
      <c r="H80" s="3"/>
      <c r="I80" s="3"/>
      <c r="J80" s="3"/>
      <c r="K80" s="4"/>
    </row>
    <row r="81" spans="2:11" x14ac:dyDescent="0.25">
      <c r="C81" s="5"/>
      <c r="D81" s="6"/>
      <c r="E81" s="6"/>
      <c r="F81" s="6"/>
      <c r="G81" s="6"/>
      <c r="H81" s="6"/>
      <c r="I81" s="6"/>
      <c r="J81" s="6"/>
      <c r="K81" s="7"/>
    </row>
    <row r="82" spans="2:11" x14ac:dyDescent="0.25">
      <c r="C82" s="5" t="s">
        <v>12</v>
      </c>
      <c r="D82" s="10"/>
      <c r="E82" s="23">
        <v>1000</v>
      </c>
      <c r="F82" s="6"/>
      <c r="G82" s="6"/>
      <c r="H82" s="6"/>
      <c r="I82" s="6"/>
      <c r="J82" s="6"/>
      <c r="K82" s="7"/>
    </row>
    <row r="83" spans="2:11" x14ac:dyDescent="0.25">
      <c r="C83" s="5" t="s">
        <v>10</v>
      </c>
      <c r="D83" s="24"/>
      <c r="E83" s="6">
        <v>0.05</v>
      </c>
      <c r="F83" s="6"/>
      <c r="G83" s="6"/>
      <c r="H83" s="6"/>
      <c r="I83" s="6"/>
      <c r="J83" s="6"/>
      <c r="K83" s="7"/>
    </row>
    <row r="84" spans="2:11" x14ac:dyDescent="0.25">
      <c r="C84" s="5" t="s">
        <v>15</v>
      </c>
      <c r="D84" s="6"/>
      <c r="E84" s="6">
        <v>3</v>
      </c>
      <c r="F84" s="6"/>
      <c r="G84" s="6"/>
      <c r="H84" s="6"/>
      <c r="I84" s="6"/>
      <c r="J84" s="6"/>
      <c r="K84" s="7"/>
    </row>
    <row r="85" spans="2:11" ht="15.75" thickBot="1" x14ac:dyDescent="0.3">
      <c r="C85" s="20" t="s">
        <v>2</v>
      </c>
      <c r="D85" s="21"/>
      <c r="E85" s="21">
        <f>E82/(1+E83)^E84</f>
        <v>863.83759853147603</v>
      </c>
      <c r="F85" s="15"/>
      <c r="G85" s="15"/>
      <c r="H85" s="15"/>
      <c r="I85" s="15"/>
      <c r="J85" s="15"/>
      <c r="K85" s="16"/>
    </row>
    <row r="86" spans="2:11" ht="15.75" thickTop="1" x14ac:dyDescent="0.25"/>
    <row r="88" spans="2:11" ht="15.75" thickBot="1" x14ac:dyDescent="0.3">
      <c r="B88" t="s">
        <v>42</v>
      </c>
    </row>
    <row r="89" spans="2:11" ht="15.75" thickTop="1" x14ac:dyDescent="0.25">
      <c r="C89" s="1" t="s">
        <v>3</v>
      </c>
      <c r="D89" s="2">
        <v>0.05</v>
      </c>
      <c r="E89" s="3"/>
      <c r="F89" s="3"/>
      <c r="G89" s="2"/>
      <c r="H89" s="3"/>
      <c r="I89" s="3"/>
      <c r="J89" s="3"/>
      <c r="K89" s="4"/>
    </row>
    <row r="90" spans="2:11" x14ac:dyDescent="0.25">
      <c r="C90" s="5"/>
      <c r="D90" s="6"/>
      <c r="E90" s="6"/>
      <c r="F90" s="6"/>
      <c r="G90" s="6"/>
      <c r="H90" s="6"/>
      <c r="I90" s="6"/>
      <c r="J90" s="6"/>
      <c r="K90" s="7"/>
    </row>
    <row r="91" spans="2:11" x14ac:dyDescent="0.25">
      <c r="C91" s="5"/>
      <c r="D91" s="6"/>
      <c r="E91" s="6"/>
      <c r="F91" s="6"/>
      <c r="G91" s="6"/>
      <c r="H91" s="6"/>
      <c r="I91" s="6"/>
      <c r="J91" s="6"/>
      <c r="K91" s="7"/>
    </row>
    <row r="92" spans="2:11" x14ac:dyDescent="0.25">
      <c r="C92" s="8" t="s">
        <v>1</v>
      </c>
      <c r="D92" s="6">
        <v>0</v>
      </c>
      <c r="E92" s="9">
        <v>1</v>
      </c>
      <c r="F92" s="6">
        <v>2</v>
      </c>
      <c r="G92" s="9">
        <v>3</v>
      </c>
      <c r="H92" s="6">
        <v>4</v>
      </c>
      <c r="I92" s="6"/>
      <c r="J92" s="6"/>
      <c r="K92" s="7"/>
    </row>
    <row r="93" spans="2:11" x14ac:dyDescent="0.25">
      <c r="C93" s="8" t="s">
        <v>4</v>
      </c>
      <c r="D93" s="10">
        <v>-45000</v>
      </c>
      <c r="E93" s="10">
        <v>9000</v>
      </c>
      <c r="F93" s="10">
        <v>8000</v>
      </c>
      <c r="G93" s="10">
        <v>15000</v>
      </c>
      <c r="H93" s="10">
        <v>20000</v>
      </c>
      <c r="I93" s="6"/>
      <c r="J93" s="6"/>
      <c r="K93" s="7"/>
    </row>
    <row r="94" spans="2:11" x14ac:dyDescent="0.25">
      <c r="C94" s="8" t="s">
        <v>5</v>
      </c>
      <c r="D94" s="11">
        <f>1/(1+$D$89)^D$92</f>
        <v>1</v>
      </c>
      <c r="E94" s="11">
        <f>1/(1+$D$89)^E$92</f>
        <v>0.95238095238095233</v>
      </c>
      <c r="F94" s="11">
        <f>1/(1+$D$89)^F$92</f>
        <v>0.90702947845804982</v>
      </c>
      <c r="G94" s="11">
        <f>1/(1+$D$89)^G$92</f>
        <v>0.86383759853147601</v>
      </c>
      <c r="H94" s="11">
        <f>1/(1+$D$89)^H$92</f>
        <v>0.82270247479188197</v>
      </c>
      <c r="I94" s="6"/>
      <c r="J94" s="6"/>
      <c r="K94" s="7"/>
    </row>
    <row r="95" spans="2:11" x14ac:dyDescent="0.25">
      <c r="C95" s="8" t="s">
        <v>2</v>
      </c>
      <c r="D95" s="10">
        <f>D94*D93</f>
        <v>-45000</v>
      </c>
      <c r="E95" s="10">
        <f>E94*E93</f>
        <v>8571.4285714285706</v>
      </c>
      <c r="F95" s="10">
        <f>F94*F93</f>
        <v>7256.2358276643981</v>
      </c>
      <c r="G95" s="10">
        <f>G94*G93</f>
        <v>12957.56397797214</v>
      </c>
      <c r="H95" s="10">
        <f>H94*H93</f>
        <v>16454.04949583764</v>
      </c>
      <c r="I95" s="6"/>
      <c r="J95" s="6"/>
      <c r="K95" s="7"/>
    </row>
    <row r="96" spans="2:11" x14ac:dyDescent="0.25">
      <c r="C96" s="8"/>
      <c r="D96" s="12"/>
      <c r="E96" s="12"/>
      <c r="F96" s="6"/>
      <c r="G96" s="6"/>
      <c r="H96" s="6"/>
      <c r="I96" s="6"/>
      <c r="J96" s="6"/>
      <c r="K96" s="7"/>
    </row>
    <row r="97" spans="2:11" x14ac:dyDescent="0.25">
      <c r="C97" s="17" t="s">
        <v>6</v>
      </c>
      <c r="D97" s="10">
        <f>D95+E95+F95+G95+H95</f>
        <v>239.27787290275046</v>
      </c>
      <c r="E97" s="6"/>
      <c r="F97" s="6"/>
      <c r="G97" s="6"/>
      <c r="H97" s="6"/>
      <c r="I97" s="6"/>
      <c r="J97" s="6"/>
      <c r="K97" s="7"/>
    </row>
    <row r="98" spans="2:11" x14ac:dyDescent="0.25">
      <c r="C98" s="5"/>
      <c r="D98" s="6"/>
      <c r="E98" s="6"/>
      <c r="F98" s="6"/>
      <c r="G98" s="6"/>
      <c r="H98" s="6"/>
      <c r="I98" s="6"/>
      <c r="J98" s="6"/>
      <c r="K98" s="7"/>
    </row>
    <row r="99" spans="2:11" ht="15.75" thickBot="1" x14ac:dyDescent="0.3">
      <c r="C99" s="13" t="s">
        <v>43</v>
      </c>
      <c r="D99" s="14"/>
      <c r="E99" s="14"/>
      <c r="F99" s="14"/>
      <c r="G99" s="14"/>
      <c r="H99" s="14"/>
      <c r="I99" s="15"/>
      <c r="J99" s="15"/>
      <c r="K99" s="16"/>
    </row>
    <row r="100" spans="2:11" ht="15.75" thickTop="1" x14ac:dyDescent="0.25"/>
    <row r="102" spans="2:11" ht="15.75" thickBot="1" x14ac:dyDescent="0.3">
      <c r="B102" t="s">
        <v>44</v>
      </c>
    </row>
    <row r="103" spans="2:11" ht="15.75" thickTop="1" x14ac:dyDescent="0.25">
      <c r="C103" s="1" t="s">
        <v>3</v>
      </c>
      <c r="D103" s="2">
        <v>0.05</v>
      </c>
      <c r="E103" s="3"/>
      <c r="F103" s="3"/>
      <c r="G103" s="2"/>
      <c r="H103" s="3"/>
      <c r="I103" s="3"/>
      <c r="J103" s="3"/>
      <c r="K103" s="4"/>
    </row>
    <row r="104" spans="2:11" x14ac:dyDescent="0.25">
      <c r="C104" s="5"/>
      <c r="D104" s="6"/>
      <c r="E104" s="6"/>
      <c r="F104" s="6"/>
      <c r="G104" s="6"/>
      <c r="H104" s="6"/>
      <c r="I104" s="6"/>
      <c r="J104" s="6"/>
      <c r="K104" s="7"/>
    </row>
    <row r="105" spans="2:11" x14ac:dyDescent="0.25">
      <c r="C105" s="5"/>
      <c r="D105" s="6"/>
      <c r="E105" s="6"/>
      <c r="F105" s="6"/>
      <c r="G105" s="6"/>
      <c r="H105" s="6"/>
      <c r="I105" s="6"/>
      <c r="J105" s="6"/>
      <c r="K105" s="7"/>
    </row>
    <row r="106" spans="2:11" x14ac:dyDescent="0.25">
      <c r="C106" s="8" t="s">
        <v>1</v>
      </c>
      <c r="D106" s="6">
        <v>0</v>
      </c>
      <c r="E106" s="9">
        <v>1</v>
      </c>
      <c r="F106" s="6">
        <v>2</v>
      </c>
      <c r="G106" s="9">
        <v>3</v>
      </c>
      <c r="H106" s="6">
        <v>4</v>
      </c>
      <c r="I106" s="6"/>
      <c r="J106" s="6"/>
      <c r="K106" s="7"/>
    </row>
    <row r="107" spans="2:11" x14ac:dyDescent="0.25">
      <c r="C107" s="8" t="s">
        <v>4</v>
      </c>
      <c r="D107" s="10">
        <v>-45000</v>
      </c>
      <c r="E107" s="10">
        <v>9000</v>
      </c>
      <c r="F107" s="10">
        <v>8000</v>
      </c>
      <c r="G107" s="10">
        <v>15000</v>
      </c>
      <c r="H107" s="10">
        <v>20000</v>
      </c>
      <c r="I107" s="6"/>
      <c r="J107" s="6"/>
      <c r="K107" s="7"/>
    </row>
    <row r="108" spans="2:11" x14ac:dyDescent="0.25">
      <c r="C108" s="8" t="s">
        <v>5</v>
      </c>
      <c r="D108" s="11">
        <f>1/(1+$D$89)^D$92</f>
        <v>1</v>
      </c>
      <c r="E108" s="11">
        <f>1/(1+$D$89)^E$92</f>
        <v>0.95238095238095233</v>
      </c>
      <c r="F108" s="11">
        <f>1/(1+$D$89)^F$92</f>
        <v>0.90702947845804982</v>
      </c>
      <c r="G108" s="11">
        <f>1/(1+$D$89)^G$92</f>
        <v>0.86383759853147601</v>
      </c>
      <c r="H108" s="11">
        <f>1/(1+$D$89)^H$92</f>
        <v>0.82270247479188197</v>
      </c>
      <c r="I108" s="6"/>
      <c r="J108" s="6"/>
      <c r="K108" s="7"/>
    </row>
    <row r="109" spans="2:11" x14ac:dyDescent="0.25">
      <c r="C109" s="8" t="s">
        <v>2</v>
      </c>
      <c r="D109" s="10">
        <f>D108*D107</f>
        <v>-45000</v>
      </c>
      <c r="E109" s="10">
        <f>E108*E107</f>
        <v>8571.4285714285706</v>
      </c>
      <c r="F109" s="10">
        <f>F108*F107</f>
        <v>7256.2358276643981</v>
      </c>
      <c r="G109" s="10">
        <f>G108*G107</f>
        <v>12957.56397797214</v>
      </c>
      <c r="H109" s="10">
        <f>H108*H107</f>
        <v>16454.04949583764</v>
      </c>
      <c r="I109" s="6"/>
      <c r="J109" s="6"/>
      <c r="K109" s="7"/>
    </row>
    <row r="110" spans="2:11" x14ac:dyDescent="0.25">
      <c r="C110" s="8"/>
      <c r="D110" s="12"/>
      <c r="E110" s="12"/>
      <c r="F110" s="6"/>
      <c r="G110" s="6"/>
      <c r="H110" s="6"/>
      <c r="I110" s="6"/>
      <c r="J110" s="6"/>
      <c r="K110" s="7"/>
    </row>
    <row r="111" spans="2:11" x14ac:dyDescent="0.25">
      <c r="C111" s="17" t="s">
        <v>6</v>
      </c>
      <c r="D111" s="10">
        <f>D109+E109+F109+G109+H109</f>
        <v>239.27787290275046</v>
      </c>
      <c r="E111" s="6"/>
      <c r="F111" s="6"/>
      <c r="G111" s="6"/>
      <c r="H111" s="6"/>
      <c r="I111" s="6"/>
      <c r="J111" s="6"/>
      <c r="K111" s="7"/>
    </row>
    <row r="112" spans="2:11" x14ac:dyDescent="0.25">
      <c r="C112" s="5"/>
      <c r="D112" s="6"/>
      <c r="E112" s="6"/>
      <c r="F112" s="6"/>
      <c r="G112" s="6"/>
      <c r="H112" s="6"/>
      <c r="I112" s="6"/>
      <c r="J112" s="6"/>
      <c r="K112" s="7"/>
    </row>
    <row r="113" spans="3:11" ht="15.75" thickBot="1" x14ac:dyDescent="0.3">
      <c r="C113" s="13"/>
      <c r="D113" s="14"/>
      <c r="E113" s="14"/>
      <c r="F113" s="14"/>
      <c r="G113" s="14"/>
      <c r="H113" s="14"/>
      <c r="I113" s="15"/>
      <c r="J113" s="15"/>
      <c r="K113" s="16"/>
    </row>
    <row r="114" spans="3:11" ht="15.75" thickTop="1" x14ac:dyDescent="0.25"/>
  </sheetData>
  <mergeCells count="1">
    <mergeCell ref="C44:D44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2020-09-24T17:54:21Z</dcterms:created>
  <dcterms:modified xsi:type="dcterms:W3CDTF">2020-09-25T14:32:06Z</dcterms:modified>
</cp:coreProperties>
</file>